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60" windowWidth="15480" windowHeight="8130"/>
  </bookViews>
  <sheets>
    <sheet name="ORÇAMENTO" sheetId="1" r:id="rId1"/>
  </sheets>
  <definedNames>
    <definedName name="_xlnm.Print_Area" localSheetId="0">ORÇAMENTO!$A$2:$G$59</definedName>
    <definedName name="Excel_BuiltIn_Print_Area_3">#REF!</definedName>
    <definedName name="Excel_BuiltIn_Print_Titles_1_1">ORÇAMENTO!$2:$7</definedName>
    <definedName name="Excel_BuiltIn_Print_Titles_3">#REF!</definedName>
    <definedName name="_xlnm.Print_Titles" localSheetId="0">ORÇAMENTO!$2:$7</definedName>
  </definedNames>
  <calcPr calcId="145621" fullCalcOnLoad="1"/>
</workbook>
</file>

<file path=xl/calcChain.xml><?xml version="1.0" encoding="utf-8"?>
<calcChain xmlns="http://schemas.openxmlformats.org/spreadsheetml/2006/main">
  <c r="G25" i="1" l="1"/>
  <c r="G21" i="1"/>
  <c r="G20" i="1"/>
  <c r="G19" i="1"/>
  <c r="G17" i="1"/>
  <c r="G36" i="1"/>
  <c r="G24" i="1"/>
  <c r="G23" i="1"/>
  <c r="G22" i="1"/>
  <c r="G35" i="1"/>
  <c r="G32" i="1"/>
  <c r="G31" i="1"/>
  <c r="G30" i="1"/>
  <c r="G26" i="1"/>
  <c r="G29" i="1"/>
  <c r="G28" i="1"/>
  <c r="G18" i="1"/>
  <c r="G16" i="1"/>
  <c r="G15" i="1"/>
  <c r="G14" i="1"/>
  <c r="G13" i="1"/>
  <c r="G27" i="1" s="1"/>
  <c r="G12" i="1"/>
  <c r="G11" i="1"/>
  <c r="G10" i="1"/>
  <c r="G33" i="1" l="1"/>
  <c r="G37" i="1"/>
  <c r="G52" i="1" s="1"/>
</calcChain>
</file>

<file path=xl/comments1.xml><?xml version="1.0" encoding="utf-8"?>
<comments xmlns="http://schemas.openxmlformats.org/spreadsheetml/2006/main">
  <authors>
    <author>Cliente</author>
  </authors>
  <commentList>
    <comment ref="G52" authorId="0">
      <text>
        <r>
          <rPr>
            <b/>
            <sz val="8"/>
            <color indexed="81"/>
            <rFont val="Tahoma"/>
            <family val="2"/>
          </rPr>
          <t>Cliente: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<sst xmlns="http://schemas.openxmlformats.org/spreadsheetml/2006/main" count="98" uniqueCount="83">
  <si>
    <t>Item</t>
  </si>
  <si>
    <t>DESCRIÇÃO</t>
  </si>
  <si>
    <t>UNID.</t>
  </si>
  <si>
    <t>QUANT.</t>
  </si>
  <si>
    <t>Custo</t>
  </si>
  <si>
    <t xml:space="preserve">Custo </t>
  </si>
  <si>
    <t>TOTAL</t>
  </si>
  <si>
    <t>TOTAL GERAL</t>
  </si>
  <si>
    <t>Serviço</t>
  </si>
  <si>
    <t>PLANILHA  ORÇAMENTÁRIA</t>
  </si>
  <si>
    <t>2.0</t>
  </si>
  <si>
    <t>m</t>
  </si>
  <si>
    <t>unid.</t>
  </si>
  <si>
    <t>PAVIMENTAÇÃO</t>
  </si>
  <si>
    <t>Regularização e Compactação do sub-leito</t>
  </si>
  <si>
    <t>1.0</t>
  </si>
  <si>
    <t>73904/001</t>
  </si>
  <si>
    <t>73892/002</t>
  </si>
  <si>
    <t>Execução de calçada em concreto 1:3:5 (fck=12 MPa) preparo mecanico, espessura 7cm</t>
  </si>
  <si>
    <t>PREFEITURA MUNICIPAL DE BENEDITO NOVO  - SC.</t>
  </si>
  <si>
    <r>
      <t>Obra:</t>
    </r>
    <r>
      <rPr>
        <sz val="16"/>
        <rFont val="Arial"/>
        <family val="2"/>
      </rPr>
      <t xml:space="preserve"> PAVIMENTAÇÃO DO BECO GASPAR</t>
    </r>
  </si>
  <si>
    <t>Extensão: 220,227 m</t>
  </si>
  <si>
    <t>Composição do BDI</t>
  </si>
  <si>
    <t>CONTENSÕES</t>
  </si>
  <si>
    <t>73998/002</t>
  </si>
  <si>
    <t>74254/002</t>
  </si>
  <si>
    <t>kg</t>
  </si>
  <si>
    <t>SUB-TOTAL</t>
  </si>
  <si>
    <t>3.0</t>
  </si>
  <si>
    <t>Garantia  (G)</t>
  </si>
  <si>
    <t>Risco ( R )</t>
  </si>
  <si>
    <t>Despesas Financeiras (DF)</t>
  </si>
  <si>
    <t>Administração Central   (AC)</t>
  </si>
  <si>
    <t>Lucro  (L)</t>
  </si>
  <si>
    <t>Sinalização: placas com pedestal em tubo de aço galv. Diam. 2"- chapa galv. Pintura refletiva</t>
  </si>
  <si>
    <t>KG</t>
  </si>
  <si>
    <t>Formas comuns em madeira (vigas de travamento de pista)</t>
  </si>
  <si>
    <t>Concreto  fck 15MPa para vigas transversais de travamento de pista</t>
  </si>
  <si>
    <t>73916/002</t>
  </si>
  <si>
    <t>Lastro de brita [6cm] para execução de calçadas</t>
  </si>
  <si>
    <r>
      <t>Revestimento em placas testurizadas [</t>
    </r>
    <r>
      <rPr>
        <b/>
        <sz val="10"/>
        <rFont val="Arial"/>
        <family val="2"/>
      </rPr>
      <t>standard</t>
    </r>
    <r>
      <rPr>
        <sz val="10"/>
        <rFont val="Arial"/>
        <family val="2"/>
      </rPr>
      <t>] de concreto padrão  NBR 9050 , assentado com argamassa e=3cm</t>
    </r>
  </si>
  <si>
    <r>
      <t xml:space="preserve">Revestimento em placas Podotatil </t>
    </r>
    <r>
      <rPr>
        <b/>
        <sz val="10"/>
        <rFont val="Arial"/>
        <family val="2"/>
      </rPr>
      <t>[alerta]</t>
    </r>
    <r>
      <rPr>
        <sz val="10"/>
        <rFont val="Arial"/>
        <family val="2"/>
      </rPr>
      <t xml:space="preserve"> de concreto padrão  NBR 9050 , assentado com argamassa e=3cm</t>
    </r>
  </si>
  <si>
    <r>
      <t xml:space="preserve">Revestimento em placas Podotatil </t>
    </r>
    <r>
      <rPr>
        <b/>
        <sz val="10"/>
        <rFont val="Arial"/>
        <family val="2"/>
      </rPr>
      <t>[direcional</t>
    </r>
    <r>
      <rPr>
        <sz val="10"/>
        <rFont val="Arial"/>
        <family val="2"/>
      </rPr>
      <t>] de concreto padrão  NBR 9050 , assentado com argamassa e=3cm</t>
    </r>
  </si>
  <si>
    <t xml:space="preserve">SINALIZAÇÃO </t>
  </si>
  <si>
    <t>2.1</t>
  </si>
  <si>
    <t>2.2</t>
  </si>
  <si>
    <t>2.3</t>
  </si>
  <si>
    <t>3.1</t>
  </si>
  <si>
    <t>3.2</t>
  </si>
  <si>
    <t>SINAPI</t>
  </si>
  <si>
    <t>m³</t>
  </si>
  <si>
    <t>m²</t>
  </si>
  <si>
    <t>Alvenaria de blocos de concreto tipo canaleta 14X19X39 cm, assentados com argamassa no traço1:0,5:11 (cimento:cal:areia)</t>
  </si>
  <si>
    <t>Viigas Baldrames (20x20cm) - Concreto estrutural fck=15MPa, virado em betoneira na obra,inclusive aplicação e adensamento.</t>
  </si>
  <si>
    <t>Armaduras em  aço CA-50, diametro. 6,3 mm (1/4") À 12,5mm (1/2") -fornecimento / corte (perda de 10%) dobra e colocação.</t>
  </si>
  <si>
    <t>Placas P/ Nome de Rua (25x50 cm) com pedestal em tubo de aço galv. Diam. 2"- chapa galv. Pintura refletiva</t>
  </si>
  <si>
    <t>Impostos  (I)</t>
  </si>
  <si>
    <t>Armaduras em  aço CA-50, diametro. 6,3 mm (1/4") À 12,5mm (1/2") -fornecimento / corte (perda de 10%) dobra e colocação. - Vigas de travamento de pista. -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</si>
  <si>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</si>
  <si>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</si>
  <si>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</si>
  <si>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</si>
  <si>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</si>
  <si>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</si>
  <si>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</si>
  <si>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</si>
  <si>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</si>
  <si>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</si>
  <si>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</si>
  <si>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</si>
  <si>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</si>
  <si>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Benedito Novo , Abril de 2.012.</t>
  </si>
  <si>
    <t>Meio-fio de concreto premoldado 12 x 30 cm, sobre o sub-leito e rejuntado com argamassa no traço  1:3 (cimento e areia)</t>
  </si>
  <si>
    <t>m3</t>
  </si>
  <si>
    <t>74164/004</t>
  </si>
  <si>
    <t>Tabela de Preços SINAPI   -  Abril /2.012</t>
  </si>
  <si>
    <t>73764/005</t>
  </si>
  <si>
    <t>Pavimentação com blocos de concreto intertravados - lajotas hexagonais inscrita em 25 cm -, com espessura de 8cm, fck 35MPa, assentados sobre colchão de areia- incluso rejuntamento.</t>
  </si>
  <si>
    <t>1.14</t>
  </si>
  <si>
    <t xml:space="preserve">Rejuntamento de lajotas com argamassa 1:3 (cimento:areia), com 25cm da largura (1,5cm de espessura) e </t>
  </si>
  <si>
    <t>Colchão de areia para pavimentação em paralelepipedos ou blocos de concreto intertravados.</t>
  </si>
  <si>
    <t>Reaterro compactado nos passeios com solo, espessura de 15cm</t>
  </si>
  <si>
    <t>ANEXO VII-1 ORÇAMENTO ESTIMATIVO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</si>
</sst>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7" formatCode="&quot;R$ &quot;#,##0.00_);[Red]\(&quot;R$ &quot;#,##0.00\)"/>
    <numFmt numFmtId="170" formatCode="_(&quot;R$ &quot;* #,##0.00_);_(&quot;R$ &quot;* \(#,##0.00\);_(&quot;R$ &quot;* &quot;-&quot;??_);_(@_)"/>
    <numFmt numFmtId="171" formatCode="_(* #,##0.00_);_(* \(#,##0.00\);_(* &quot;-&quot;??_);_(@_)"/>
    <numFmt numFmtId="179" formatCode="0.0"/>
    <numFmt numFmtId="180" formatCode="0.00&quot;    &quot;"/>
    <numFmt numFmtId="181" formatCode="_-* #,##0.00_-;\-* #,##0.00_-;_-* \-??_-;_-@_-"/>
    <numFmt numFmtId="182" formatCode="&quot;R$ &quot;#,##0.00"/>
  </numFmts>
  <fonts count="45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  <charset val="1"/>
    </font>
    <font>
      <sz val="9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22"/>
      <name val="Arial"/>
      <family val="2"/>
    </font>
    <font>
      <sz val="22"/>
      <name val="Arial"/>
      <family val="2"/>
    </font>
    <font>
      <b/>
      <sz val="8"/>
      <name val="Arial"/>
      <family val="2"/>
    </font>
    <font>
      <sz val="16"/>
      <name val="Arial"/>
      <family val="2"/>
    </font>
    <font>
      <b/>
      <sz val="11"/>
      <name val="Calibri"/>
      <family val="2"/>
    </font>
    <font>
      <sz val="12"/>
      <name val="Times New Roman"/>
      <family val="1"/>
    </font>
    <font>
      <sz val="8"/>
      <name val="Times New Roman"/>
      <family val="1"/>
    </font>
    <font>
      <sz val="9"/>
      <name val="Times New Roman"/>
      <family val="1"/>
    </font>
    <font>
      <b/>
      <sz val="9"/>
      <name val="Times New Roman"/>
      <family val="1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10"/>
      <color rgb="FF0070C0"/>
      <name val="Arial"/>
      <family val="2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49"/>
      </patternFill>
    </fill>
    <fill>
      <patternFill patternType="solid">
        <fgColor theme="6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8"/>
      </right>
      <top style="medium">
        <color indexed="64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</borders>
  <cellStyleXfs count="48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4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3" applyNumberFormat="0" applyFill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7" fillId="7" borderId="1" applyNumberFormat="0" applyAlignment="0" applyProtection="0"/>
    <xf numFmtId="0" fontId="8" fillId="3" borderId="0" applyNumberFormat="0" applyBorder="0" applyAlignment="0" applyProtection="0"/>
    <xf numFmtId="170" fontId="26" fillId="0" borderId="0" applyFont="0" applyFill="0" applyBorder="0" applyAlignment="0" applyProtection="0"/>
    <xf numFmtId="170" fontId="26" fillId="0" borderId="0" applyFont="0" applyFill="0" applyBorder="0" applyAlignment="0" applyProtection="0"/>
    <xf numFmtId="0" fontId="9" fillId="22" borderId="0" applyNumberFormat="0" applyBorder="0" applyAlignment="0" applyProtection="0"/>
    <xf numFmtId="0" fontId="34" fillId="0" borderId="0"/>
    <xf numFmtId="0" fontId="26" fillId="23" borderId="4" applyNumberFormat="0" applyAlignment="0" applyProtection="0"/>
    <xf numFmtId="0" fontId="10" fillId="16" borderId="5" applyNumberFormat="0" applyAlignment="0" applyProtection="0"/>
    <xf numFmtId="181" fontId="26" fillId="0" borderId="0" applyFill="0" applyBorder="0" applyAlignment="0" applyProtection="0"/>
    <xf numFmtId="180" fontId="26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6" applyNumberFormat="0" applyFill="0" applyAlignment="0" applyProtection="0"/>
    <xf numFmtId="0" fontId="15" fillId="0" borderId="7" applyNumberFormat="0" applyFill="0" applyAlignment="0" applyProtection="0"/>
    <xf numFmtId="0" fontId="16" fillId="0" borderId="8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171" fontId="26" fillId="0" borderId="0" applyFont="0" applyFill="0" applyBorder="0" applyAlignment="0" applyProtection="0"/>
  </cellStyleXfs>
  <cellXfs count="175">
    <xf numFmtId="0" fontId="0" fillId="0" borderId="0" xfId="0"/>
    <xf numFmtId="0" fontId="0" fillId="0" borderId="0" xfId="0" applyFont="1" applyBorder="1" applyAlignment="1">
      <alignment horizontal="center"/>
    </xf>
    <xf numFmtId="0" fontId="0" fillId="19" borderId="0" xfId="0" applyFill="1"/>
    <xf numFmtId="0" fontId="0" fillId="0" borderId="0" xfId="0" applyBorder="1"/>
    <xf numFmtId="0" fontId="0" fillId="0" borderId="0" xfId="0" applyFill="1" applyBorder="1"/>
    <xf numFmtId="0" fontId="21" fillId="0" borderId="0" xfId="0" applyFont="1" applyFill="1" applyBorder="1" applyAlignment="1">
      <alignment horizontal="right"/>
    </xf>
    <xf numFmtId="0" fontId="0" fillId="0" borderId="0" xfId="0" applyFill="1"/>
    <xf numFmtId="0" fontId="21" fillId="0" borderId="10" xfId="0" applyFont="1" applyFill="1" applyBorder="1" applyAlignment="1">
      <alignment horizontal="right"/>
    </xf>
    <xf numFmtId="0" fontId="0" fillId="0" borderId="11" xfId="0" applyBorder="1"/>
    <xf numFmtId="0" fontId="0" fillId="0" borderId="10" xfId="0" applyBorder="1"/>
    <xf numFmtId="0" fontId="0" fillId="0" borderId="12" xfId="0" applyFill="1" applyBorder="1"/>
    <xf numFmtId="0" fontId="0" fillId="0" borderId="13" xfId="0" applyFill="1" applyBorder="1"/>
    <xf numFmtId="0" fontId="0" fillId="0" borderId="11" xfId="0" applyFill="1" applyBorder="1"/>
    <xf numFmtId="0" fontId="0" fillId="0" borderId="14" xfId="0" applyFill="1" applyBorder="1"/>
    <xf numFmtId="0" fontId="21" fillId="0" borderId="12" xfId="0" applyFont="1" applyFill="1" applyBorder="1" applyAlignment="1">
      <alignment horizontal="center"/>
    </xf>
    <xf numFmtId="0" fontId="19" fillId="0" borderId="13" xfId="0" applyFont="1" applyFill="1" applyBorder="1" applyAlignment="1">
      <alignment vertical="center"/>
    </xf>
    <xf numFmtId="0" fontId="0" fillId="0" borderId="13" xfId="0" applyFont="1" applyBorder="1" applyAlignment="1">
      <alignment horizontal="center"/>
    </xf>
    <xf numFmtId="0" fontId="0" fillId="0" borderId="13" xfId="0" applyFont="1" applyFill="1" applyBorder="1" applyAlignment="1">
      <alignment vertical="center"/>
    </xf>
    <xf numFmtId="2" fontId="0" fillId="0" borderId="13" xfId="0" applyNumberFormat="1" applyBorder="1" applyAlignment="1">
      <alignment horizontal="right"/>
    </xf>
    <xf numFmtId="182" fontId="24" fillId="24" borderId="15" xfId="0" applyNumberFormat="1" applyFont="1" applyFill="1" applyBorder="1" applyAlignment="1" applyProtection="1">
      <alignment horizontal="center" vertical="center" wrapText="1"/>
    </xf>
    <xf numFmtId="4" fontId="0" fillId="0" borderId="16" xfId="0" applyNumberFormat="1" applyBorder="1" applyAlignment="1">
      <alignment horizontal="right"/>
    </xf>
    <xf numFmtId="4" fontId="0" fillId="0" borderId="17" xfId="0" applyNumberFormat="1" applyBorder="1" applyAlignment="1">
      <alignment horizontal="right"/>
    </xf>
    <xf numFmtId="4" fontId="0" fillId="0" borderId="17" xfId="0" applyNumberFormat="1" applyFill="1" applyBorder="1" applyAlignment="1">
      <alignment horizontal="right"/>
    </xf>
    <xf numFmtId="0" fontId="0" fillId="0" borderId="16" xfId="0" applyFill="1" applyBorder="1" applyAlignment="1">
      <alignment wrapText="1"/>
    </xf>
    <xf numFmtId="0" fontId="0" fillId="0" borderId="16" xfId="0" applyFill="1" applyBorder="1" applyAlignment="1">
      <alignment horizontal="center"/>
    </xf>
    <xf numFmtId="4" fontId="19" fillId="0" borderId="17" xfId="0" applyNumberFormat="1" applyFont="1" applyFill="1" applyBorder="1" applyAlignment="1">
      <alignment horizontal="right"/>
    </xf>
    <xf numFmtId="0" fontId="0" fillId="0" borderId="0" xfId="0" applyFont="1" applyFill="1"/>
    <xf numFmtId="0" fontId="21" fillId="2" borderId="14" xfId="0" applyFont="1" applyFill="1" applyBorder="1" applyAlignment="1">
      <alignment horizontal="right"/>
    </xf>
    <xf numFmtId="182" fontId="21" fillId="0" borderId="0" xfId="0" applyNumberFormat="1" applyFont="1" applyFill="1" applyBorder="1" applyAlignment="1">
      <alignment horizontal="right"/>
    </xf>
    <xf numFmtId="0" fontId="31" fillId="0" borderId="0" xfId="0" applyFont="1" applyFill="1" applyBorder="1" applyAlignment="1">
      <alignment horizontal="right"/>
    </xf>
    <xf numFmtId="4" fontId="0" fillId="0" borderId="17" xfId="0" applyNumberFormat="1" applyBorder="1" applyAlignment="1">
      <alignment horizontal="right" vertical="center"/>
    </xf>
    <xf numFmtId="0" fontId="30" fillId="0" borderId="10" xfId="0" applyFont="1" applyBorder="1" applyAlignment="1">
      <alignment horizontal="center" vertical="center" wrapText="1"/>
    </xf>
    <xf numFmtId="0" fontId="0" fillId="0" borderId="18" xfId="0" applyBorder="1"/>
    <xf numFmtId="0" fontId="0" fillId="0" borderId="19" xfId="0" applyBorder="1"/>
    <xf numFmtId="0" fontId="0" fillId="0" borderId="16" xfId="0" applyFill="1" applyBorder="1" applyAlignment="1">
      <alignment horizontal="left" vertical="top" wrapText="1"/>
    </xf>
    <xf numFmtId="0" fontId="19" fillId="0" borderId="20" xfId="0" applyFont="1" applyBorder="1" applyAlignment="1">
      <alignment horizontal="center"/>
    </xf>
    <xf numFmtId="0" fontId="19" fillId="0" borderId="21" xfId="0" applyFont="1" applyBorder="1"/>
    <xf numFmtId="0" fontId="0" fillId="0" borderId="21" xfId="0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6" xfId="37" applyNumberFormat="1" applyFont="1" applyFill="1" applyBorder="1" applyAlignment="1" applyProtection="1">
      <alignment horizontal="center" vertical="center"/>
    </xf>
    <xf numFmtId="0" fontId="20" fillId="25" borderId="16" xfId="0" applyFont="1" applyFill="1" applyBorder="1"/>
    <xf numFmtId="0" fontId="19" fillId="26" borderId="23" xfId="0" applyFont="1" applyFill="1" applyBorder="1" applyAlignment="1">
      <alignment horizontal="center"/>
    </xf>
    <xf numFmtId="0" fontId="19" fillId="26" borderId="24" xfId="0" applyFont="1" applyFill="1" applyBorder="1" applyAlignment="1">
      <alignment horizontal="center"/>
    </xf>
    <xf numFmtId="0" fontId="19" fillId="26" borderId="25" xfId="0" applyFont="1" applyFill="1" applyBorder="1" applyAlignment="1">
      <alignment horizontal="center"/>
    </xf>
    <xf numFmtId="0" fontId="19" fillId="26" borderId="26" xfId="0" applyFont="1" applyFill="1" applyBorder="1" applyAlignment="1">
      <alignment horizontal="center"/>
    </xf>
    <xf numFmtId="0" fontId="0" fillId="0" borderId="16" xfId="0" applyFill="1" applyBorder="1" applyAlignment="1">
      <alignment horizontal="left" vertical="center" wrapText="1"/>
    </xf>
    <xf numFmtId="0" fontId="39" fillId="0" borderId="16" xfId="0" applyFont="1" applyBorder="1" applyAlignment="1">
      <alignment horizontal="left" vertical="center" wrapText="1"/>
    </xf>
    <xf numFmtId="0" fontId="0" fillId="0" borderId="16" xfId="0" applyFont="1" applyFill="1" applyBorder="1" applyAlignment="1">
      <alignment wrapText="1"/>
    </xf>
    <xf numFmtId="167" fontId="0" fillId="0" borderId="0" xfId="0" applyNumberFormat="1"/>
    <xf numFmtId="0" fontId="22" fillId="0" borderId="16" xfId="0" applyFont="1" applyFill="1" applyBorder="1" applyAlignment="1">
      <alignment horizontal="left" vertical="top" wrapText="1"/>
    </xf>
    <xf numFmtId="0" fontId="18" fillId="0" borderId="27" xfId="0" applyFont="1" applyBorder="1" applyAlignment="1">
      <alignment vertical="center"/>
    </xf>
    <xf numFmtId="0" fontId="40" fillId="0" borderId="28" xfId="0" applyFont="1" applyFill="1" applyBorder="1" applyAlignment="1">
      <alignment horizontal="center" vertical="center"/>
    </xf>
    <xf numFmtId="0" fontId="35" fillId="0" borderId="16" xfId="34" applyFont="1" applyFill="1" applyBorder="1" applyAlignment="1">
      <alignment horizontal="left" vertical="center"/>
    </xf>
    <xf numFmtId="0" fontId="33" fillId="27" borderId="29" xfId="0" applyFont="1" applyFill="1" applyBorder="1" applyAlignment="1">
      <alignment horizontal="left" vertical="center"/>
    </xf>
    <xf numFmtId="4" fontId="0" fillId="0" borderId="16" xfId="0" applyNumberFormat="1" applyFill="1" applyBorder="1" applyAlignment="1">
      <alignment horizontal="right" vertical="center"/>
    </xf>
    <xf numFmtId="0" fontId="23" fillId="0" borderId="30" xfId="0" applyFont="1" applyBorder="1" applyAlignment="1" applyProtection="1">
      <alignment horizontal="right" vertical="center"/>
      <protection locked="0"/>
    </xf>
    <xf numFmtId="4" fontId="26" fillId="0" borderId="16" xfId="37" applyNumberFormat="1" applyFont="1" applyFill="1" applyBorder="1" applyAlignment="1" applyProtection="1">
      <alignment horizontal="right"/>
    </xf>
    <xf numFmtId="4" fontId="0" fillId="0" borderId="16" xfId="38" applyNumberFormat="1" applyFont="1" applyFill="1" applyBorder="1" applyAlignment="1" applyProtection="1">
      <alignment horizontal="right"/>
    </xf>
    <xf numFmtId="4" fontId="0" fillId="0" borderId="16" xfId="0" applyNumberFormat="1" applyFont="1" applyFill="1" applyBorder="1" applyAlignment="1">
      <alignment vertical="center"/>
    </xf>
    <xf numFmtId="4" fontId="0" fillId="0" borderId="17" xfId="0" applyNumberFormat="1" applyBorder="1" applyAlignment="1">
      <alignment vertical="center"/>
    </xf>
    <xf numFmtId="0" fontId="0" fillId="0" borderId="13" xfId="0" applyFont="1" applyFill="1" applyBorder="1" applyAlignment="1">
      <alignment horizontal="center"/>
    </xf>
    <xf numFmtId="0" fontId="19" fillId="0" borderId="0" xfId="0" applyFont="1" applyFill="1" applyBorder="1" applyAlignment="1">
      <alignment horizontal="right"/>
    </xf>
    <xf numFmtId="0" fontId="35" fillId="0" borderId="16" xfId="34" applyFont="1" applyFill="1" applyBorder="1" applyAlignment="1">
      <alignment vertical="center"/>
    </xf>
    <xf numFmtId="0" fontId="36" fillId="0" borderId="16" xfId="34" applyFont="1" applyFill="1" applyBorder="1" applyAlignment="1">
      <alignment horizontal="left" vertical="center"/>
    </xf>
    <xf numFmtId="2" fontId="23" fillId="0" borderId="16" xfId="0" applyNumberFormat="1" applyFont="1" applyFill="1" applyBorder="1" applyAlignment="1">
      <alignment horizontal="center"/>
    </xf>
    <xf numFmtId="10" fontId="21" fillId="0" borderId="16" xfId="0" applyNumberFormat="1" applyFont="1" applyFill="1" applyBorder="1" applyAlignment="1">
      <alignment horizontal="center"/>
    </xf>
    <xf numFmtId="0" fontId="33" fillId="27" borderId="16" xfId="0" applyFont="1" applyFill="1" applyBorder="1" applyAlignment="1">
      <alignment horizontal="left" vertical="center"/>
    </xf>
    <xf numFmtId="0" fontId="0" fillId="0" borderId="27" xfId="0" applyBorder="1"/>
    <xf numFmtId="0" fontId="0" fillId="0" borderId="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19" fillId="26" borderId="31" xfId="0" applyFont="1" applyFill="1" applyBorder="1" applyAlignment="1">
      <alignment horizontal="center"/>
    </xf>
    <xf numFmtId="0" fontId="19" fillId="26" borderId="32" xfId="0" applyFont="1" applyFill="1" applyBorder="1" applyAlignment="1">
      <alignment horizontal="center"/>
    </xf>
    <xf numFmtId="0" fontId="19" fillId="0" borderId="33" xfId="0" applyFont="1" applyBorder="1" applyAlignment="1">
      <alignment horizontal="center"/>
    </xf>
    <xf numFmtId="0" fontId="21" fillId="0" borderId="13" xfId="0" applyFont="1" applyFill="1" applyBorder="1" applyAlignment="1">
      <alignment horizontal="center"/>
    </xf>
    <xf numFmtId="2" fontId="40" fillId="0" borderId="34" xfId="0" applyNumberFormat="1" applyFont="1" applyFill="1" applyBorder="1" applyAlignment="1">
      <alignment horizontal="center" vertical="center"/>
    </xf>
    <xf numFmtId="0" fontId="22" fillId="0" borderId="34" xfId="0" applyFont="1" applyFill="1" applyBorder="1" applyAlignment="1">
      <alignment horizontal="left" vertical="top" wrapText="1"/>
    </xf>
    <xf numFmtId="2" fontId="40" fillId="0" borderId="16" xfId="0" applyNumberFormat="1" applyFont="1" applyFill="1" applyBorder="1" applyAlignment="1">
      <alignment horizontal="center" vertical="center"/>
    </xf>
    <xf numFmtId="0" fontId="33" fillId="27" borderId="36" xfId="0" applyFont="1" applyFill="1" applyBorder="1" applyAlignment="1">
      <alignment horizontal="left" vertical="center"/>
    </xf>
    <xf numFmtId="0" fontId="41" fillId="0" borderId="11" xfId="34" applyFont="1" applyFill="1" applyBorder="1" applyAlignment="1">
      <alignment horizontal="center" vertical="center"/>
    </xf>
    <xf numFmtId="0" fontId="41" fillId="0" borderId="0" xfId="34" applyFont="1" applyFill="1" applyBorder="1" applyAlignment="1">
      <alignment horizontal="center" vertical="center"/>
    </xf>
    <xf numFmtId="0" fontId="42" fillId="0" borderId="37" xfId="34" applyFont="1" applyFill="1" applyBorder="1" applyAlignment="1">
      <alignment horizontal="right" vertical="center"/>
    </xf>
    <xf numFmtId="0" fontId="43" fillId="0" borderId="11" xfId="34" applyFont="1" applyFill="1" applyBorder="1" applyAlignment="1">
      <alignment horizontal="center" vertical="center"/>
    </xf>
    <xf numFmtId="0" fontId="43" fillId="0" borderId="0" xfId="34" applyFont="1" applyFill="1" applyBorder="1" applyAlignment="1">
      <alignment horizontal="center" vertical="center"/>
    </xf>
    <xf numFmtId="0" fontId="19" fillId="0" borderId="38" xfId="0" applyFont="1" applyFill="1" applyBorder="1" applyAlignment="1">
      <alignment horizontal="right"/>
    </xf>
    <xf numFmtId="0" fontId="19" fillId="0" borderId="39" xfId="0" applyFont="1" applyFill="1" applyBorder="1" applyAlignment="1">
      <alignment horizontal="left" vertical="top"/>
    </xf>
    <xf numFmtId="0" fontId="44" fillId="0" borderId="40" xfId="34" applyFont="1" applyFill="1" applyBorder="1" applyAlignment="1">
      <alignment horizontal="right" vertical="center"/>
    </xf>
    <xf numFmtId="0" fontId="37" fillId="0" borderId="40" xfId="34" applyFont="1" applyFill="1" applyBorder="1" applyAlignment="1">
      <alignment vertical="center"/>
    </xf>
    <xf numFmtId="2" fontId="38" fillId="0" borderId="40" xfId="0" applyNumberFormat="1" applyFont="1" applyFill="1" applyBorder="1" applyAlignment="1">
      <alignment horizontal="center"/>
    </xf>
    <xf numFmtId="0" fontId="0" fillId="0" borderId="38" xfId="0" applyFont="1" applyFill="1" applyBorder="1" applyAlignment="1">
      <alignment horizontal="center"/>
    </xf>
    <xf numFmtId="179" fontId="0" fillId="0" borderId="38" xfId="0" applyNumberFormat="1" applyFill="1" applyBorder="1" applyAlignment="1">
      <alignment horizontal="right"/>
    </xf>
    <xf numFmtId="4" fontId="0" fillId="0" borderId="39" xfId="0" applyNumberFormat="1" applyFont="1" applyFill="1" applyBorder="1"/>
    <xf numFmtId="0" fontId="19" fillId="0" borderId="11" xfId="0" applyFont="1" applyFill="1" applyBorder="1" applyAlignment="1">
      <alignment horizontal="right"/>
    </xf>
    <xf numFmtId="0" fontId="19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center"/>
    </xf>
    <xf numFmtId="179" fontId="0" fillId="0" borderId="0" xfId="0" applyNumberFormat="1" applyFill="1" applyBorder="1" applyAlignment="1">
      <alignment horizontal="right"/>
    </xf>
    <xf numFmtId="4" fontId="0" fillId="0" borderId="37" xfId="0" applyNumberFormat="1" applyFont="1" applyFill="1" applyBorder="1"/>
    <xf numFmtId="0" fontId="19" fillId="0" borderId="41" xfId="0" applyFont="1" applyFill="1" applyBorder="1" applyAlignment="1">
      <alignment horizontal="right"/>
    </xf>
    <xf numFmtId="0" fontId="0" fillId="0" borderId="38" xfId="0" applyFont="1" applyFill="1" applyBorder="1" applyAlignment="1">
      <alignment horizontal="left" vertical="top"/>
    </xf>
    <xf numFmtId="4" fontId="0" fillId="0" borderId="42" xfId="0" applyNumberFormat="1" applyFill="1" applyBorder="1" applyAlignment="1">
      <alignment horizontal="right"/>
    </xf>
    <xf numFmtId="4" fontId="0" fillId="0" borderId="42" xfId="0" applyNumberFormat="1" applyFont="1" applyFill="1" applyBorder="1"/>
    <xf numFmtId="0" fontId="43" fillId="0" borderId="43" xfId="34" applyFont="1" applyFill="1" applyBorder="1" applyAlignment="1">
      <alignment horizontal="center" vertical="center"/>
    </xf>
    <xf numFmtId="0" fontId="43" fillId="0" borderId="38" xfId="34" applyFont="1" applyFill="1" applyBorder="1" applyAlignment="1">
      <alignment horizontal="center" vertical="center"/>
    </xf>
    <xf numFmtId="4" fontId="0" fillId="0" borderId="16" xfId="38" applyNumberFormat="1" applyFont="1" applyFill="1" applyBorder="1" applyAlignment="1" applyProtection="1">
      <alignment horizontal="right" vertical="center"/>
    </xf>
    <xf numFmtId="4" fontId="0" fillId="27" borderId="34" xfId="0" applyNumberFormat="1" applyFill="1" applyBorder="1" applyAlignment="1">
      <alignment vertical="center"/>
    </xf>
    <xf numFmtId="4" fontId="0" fillId="27" borderId="16" xfId="0" applyNumberFormat="1" applyFill="1" applyBorder="1" applyAlignment="1">
      <alignment vertical="center"/>
    </xf>
    <xf numFmtId="4" fontId="0" fillId="0" borderId="16" xfId="0" applyNumberFormat="1" applyFill="1" applyBorder="1" applyAlignment="1">
      <alignment vertical="center"/>
    </xf>
    <xf numFmtId="2" fontId="26" fillId="0" borderId="16" xfId="0" applyNumberFormat="1" applyFont="1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4" fontId="25" fillId="27" borderId="17" xfId="0" applyNumberFormat="1" applyFont="1" applyFill="1" applyBorder="1" applyAlignment="1">
      <alignment horizontal="left" vertical="center"/>
    </xf>
    <xf numFmtId="182" fontId="24" fillId="0" borderId="10" xfId="0" applyNumberFormat="1" applyFont="1" applyFill="1" applyBorder="1" applyAlignment="1" applyProtection="1">
      <alignment horizontal="center" vertical="center" wrapText="1"/>
    </xf>
    <xf numFmtId="0" fontId="26" fillId="0" borderId="16" xfId="37" applyNumberFormat="1" applyFont="1" applyFill="1" applyBorder="1" applyAlignment="1" applyProtection="1">
      <alignment horizontal="center" vertical="center"/>
    </xf>
    <xf numFmtId="4" fontId="26" fillId="0" borderId="30" xfId="0" applyNumberFormat="1" applyFont="1" applyBorder="1" applyAlignment="1" applyProtection="1">
      <alignment horizontal="right" vertical="center"/>
      <protection locked="0"/>
    </xf>
    <xf numFmtId="0" fontId="26" fillId="27" borderId="30" xfId="0" applyFont="1" applyFill="1" applyBorder="1" applyAlignment="1">
      <alignment horizontal="center" vertical="center"/>
    </xf>
    <xf numFmtId="0" fontId="26" fillId="0" borderId="16" xfId="0" applyFont="1" applyFill="1" applyBorder="1" applyAlignment="1">
      <alignment horizontal="center" vertical="center"/>
    </xf>
    <xf numFmtId="0" fontId="26" fillId="0" borderId="30" xfId="0" applyFont="1" applyBorder="1" applyAlignment="1" applyProtection="1">
      <alignment horizontal="right" vertical="center"/>
      <protection locked="0"/>
    </xf>
    <xf numFmtId="0" fontId="26" fillId="27" borderId="16" xfId="0" applyFont="1" applyFill="1" applyBorder="1" applyAlignment="1">
      <alignment horizontal="center" vertical="center"/>
    </xf>
    <xf numFmtId="0" fontId="26" fillId="0" borderId="16" xfId="0" applyFont="1" applyBorder="1" applyAlignment="1">
      <alignment vertical="center"/>
    </xf>
    <xf numFmtId="4" fontId="0" fillId="0" borderId="17" xfId="0" applyNumberFormat="1" applyFill="1" applyBorder="1" applyAlignment="1">
      <alignment vertical="center"/>
    </xf>
    <xf numFmtId="0" fontId="0" fillId="0" borderId="16" xfId="0" applyFont="1" applyFill="1" applyBorder="1" applyAlignment="1">
      <alignment horizontal="center" vertical="center"/>
    </xf>
    <xf numFmtId="4" fontId="25" fillId="0" borderId="17" xfId="0" applyNumberFormat="1" applyFont="1" applyFill="1" applyBorder="1" applyAlignment="1">
      <alignment horizontal="left" vertical="center"/>
    </xf>
    <xf numFmtId="0" fontId="0" fillId="27" borderId="36" xfId="0" applyFont="1" applyFill="1" applyBorder="1" applyAlignment="1">
      <alignment horizontal="center" vertical="center"/>
    </xf>
    <xf numFmtId="4" fontId="25" fillId="27" borderId="44" xfId="0" applyNumberFormat="1" applyFont="1" applyFill="1" applyBorder="1" applyAlignment="1">
      <alignment horizontal="left" vertical="center"/>
    </xf>
    <xf numFmtId="0" fontId="21" fillId="0" borderId="11" xfId="0" applyFont="1" applyFill="1" applyBorder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20" fillId="0" borderId="37" xfId="0" applyFont="1" applyFill="1" applyBorder="1" applyAlignment="1">
      <alignment horizontal="right" vertical="center"/>
    </xf>
    <xf numFmtId="0" fontId="0" fillId="0" borderId="45" xfId="0" applyFont="1" applyFill="1" applyBorder="1" applyAlignment="1">
      <alignment horizontal="center"/>
    </xf>
    <xf numFmtId="10" fontId="21" fillId="0" borderId="45" xfId="0" applyNumberFormat="1" applyFont="1" applyFill="1" applyBorder="1" applyAlignment="1">
      <alignment horizontal="center"/>
    </xf>
    <xf numFmtId="4" fontId="0" fillId="0" borderId="46" xfId="0" applyNumberFormat="1" applyFill="1" applyBorder="1" applyAlignment="1">
      <alignment horizontal="right"/>
    </xf>
    <xf numFmtId="4" fontId="26" fillId="0" borderId="16" xfId="0" applyNumberFormat="1" applyFont="1" applyFill="1" applyBorder="1" applyAlignment="1" applyProtection="1">
      <alignment horizontal="right" vertical="center"/>
      <protection locked="0"/>
    </xf>
    <xf numFmtId="0" fontId="0" fillId="0" borderId="28" xfId="0" applyFill="1" applyBorder="1"/>
    <xf numFmtId="0" fontId="0" fillId="0" borderId="16" xfId="0" applyFill="1" applyBorder="1"/>
    <xf numFmtId="0" fontId="33" fillId="0" borderId="16" xfId="0" applyFont="1" applyFill="1" applyBorder="1" applyAlignment="1">
      <alignment horizontal="left" vertical="center"/>
    </xf>
    <xf numFmtId="4" fontId="0" fillId="0" borderId="16" xfId="0" applyNumberFormat="1" applyFont="1" applyFill="1" applyBorder="1" applyAlignment="1">
      <alignment horizontal="right" vertical="center"/>
    </xf>
    <xf numFmtId="0" fontId="0" fillId="0" borderId="16" xfId="0" applyFill="1" applyBorder="1" applyAlignment="1">
      <alignment horizontal="center" vertical="center"/>
    </xf>
    <xf numFmtId="4" fontId="26" fillId="0" borderId="30" xfId="0" applyNumberFormat="1" applyFont="1" applyFill="1" applyBorder="1" applyAlignment="1" applyProtection="1">
      <alignment horizontal="right" vertical="center"/>
      <protection locked="0"/>
    </xf>
    <xf numFmtId="4" fontId="0" fillId="0" borderId="17" xfId="0" applyNumberFormat="1" applyFill="1" applyBorder="1" applyAlignment="1">
      <alignment horizontal="right" vertical="center"/>
    </xf>
    <xf numFmtId="0" fontId="19" fillId="0" borderId="0" xfId="0" applyFont="1" applyFill="1" applyBorder="1" applyAlignment="1">
      <alignment horizontal="right"/>
    </xf>
    <xf numFmtId="0" fontId="19" fillId="26" borderId="47" xfId="0" applyFont="1" applyFill="1" applyBorder="1" applyAlignment="1">
      <alignment horizontal="center"/>
    </xf>
    <xf numFmtId="0" fontId="19" fillId="26" borderId="48" xfId="0" applyFont="1" applyFill="1" applyBorder="1" applyAlignment="1">
      <alignment horizontal="center"/>
    </xf>
    <xf numFmtId="0" fontId="19" fillId="26" borderId="49" xfId="0" applyFont="1" applyFill="1" applyBorder="1" applyAlignment="1">
      <alignment horizontal="center"/>
    </xf>
    <xf numFmtId="0" fontId="19" fillId="26" borderId="50" xfId="0" applyFont="1" applyFill="1" applyBorder="1" applyAlignment="1">
      <alignment horizontal="center"/>
    </xf>
    <xf numFmtId="0" fontId="19" fillId="26" borderId="49" xfId="0" applyFont="1" applyFill="1" applyBorder="1" applyAlignment="1"/>
    <xf numFmtId="182" fontId="21" fillId="0" borderId="0" xfId="0" applyNumberFormat="1" applyFont="1" applyFill="1" applyBorder="1" applyAlignment="1">
      <alignment horizontal="right"/>
    </xf>
    <xf numFmtId="182" fontId="21" fillId="0" borderId="10" xfId="0" applyNumberFormat="1" applyFont="1" applyFill="1" applyBorder="1" applyAlignment="1">
      <alignment horizontal="right"/>
    </xf>
    <xf numFmtId="0" fontId="0" fillId="0" borderId="11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18" fillId="0" borderId="0" xfId="0" applyFont="1" applyFill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3" xfId="0" applyFont="1" applyBorder="1" applyAlignment="1">
      <alignment horizontal="left"/>
    </xf>
    <xf numFmtId="0" fontId="29" fillId="0" borderId="18" xfId="0" applyFont="1" applyBorder="1" applyAlignment="1">
      <alignment horizontal="center" vertical="center" wrapText="1"/>
    </xf>
    <xf numFmtId="0" fontId="30" fillId="0" borderId="27" xfId="0" applyFont="1" applyBorder="1" applyAlignment="1">
      <alignment horizontal="center" vertical="center" wrapText="1"/>
    </xf>
    <xf numFmtId="0" fontId="30" fillId="0" borderId="19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/>
    </xf>
    <xf numFmtId="0" fontId="20" fillId="0" borderId="27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20" fillId="0" borderId="28" xfId="0" applyFont="1" applyFill="1" applyBorder="1" applyAlignment="1">
      <alignment horizontal="center" vertical="center"/>
    </xf>
    <xf numFmtId="2" fontId="20" fillId="0" borderId="34" xfId="0" applyNumberFormat="1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2" fontId="19" fillId="0" borderId="34" xfId="0" applyNumberFormat="1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horizontal="left" vertical="center" wrapText="1"/>
    </xf>
    <xf numFmtId="0" fontId="0" fillId="0" borderId="16" xfId="0" applyFont="1" applyFill="1" applyBorder="1" applyAlignment="1">
      <alignment horizontal="left" vertical="top" wrapText="1"/>
    </xf>
    <xf numFmtId="2" fontId="19" fillId="0" borderId="16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left" vertical="top" wrapText="1"/>
    </xf>
    <xf numFmtId="0" fontId="0" fillId="0" borderId="35" xfId="0" applyFont="1" applyFill="1" applyBorder="1" applyAlignment="1">
      <alignment horizontal="left" vertical="top" wrapText="1"/>
    </xf>
    <xf numFmtId="0" fontId="0" fillId="0" borderId="35" xfId="0" applyFont="1" applyBorder="1" applyAlignment="1">
      <alignment horizontal="left" vertical="top" wrapText="1"/>
    </xf>
    <xf numFmtId="0" fontId="0" fillId="0" borderId="34" xfId="0" applyFont="1" applyBorder="1" applyAlignment="1">
      <alignment horizontal="left" vertical="center"/>
    </xf>
    <xf numFmtId="0" fontId="0" fillId="0" borderId="34" xfId="0" applyFont="1" applyBorder="1" applyAlignment="1">
      <alignment wrapText="1"/>
    </xf>
    <xf numFmtId="0" fontId="0" fillId="0" borderId="34" xfId="0" applyFont="1" applyFill="1" applyBorder="1" applyAlignment="1">
      <alignment horizontal="left" vertical="top" wrapText="1"/>
    </xf>
    <xf numFmtId="2" fontId="19" fillId="0" borderId="3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2" fontId="19" fillId="0" borderId="0" xfId="0" applyNumberFormat="1" applyFont="1" applyFill="1" applyBorder="1" applyAlignment="1">
      <alignment horizontal="center" vertical="center"/>
    </xf>
    <xf numFmtId="4" fontId="0" fillId="27" borderId="36" xfId="0" applyNumberFormat="1" applyFont="1" applyFill="1" applyBorder="1" applyAlignment="1">
      <alignment vertical="center"/>
    </xf>
    <xf numFmtId="0" fontId="0" fillId="0" borderId="0" xfId="0" applyFont="1"/>
  </cellXfs>
  <cellStyles count="48">
    <cellStyle name="20% - Ênfase1" xfId="1" builtinId="30" customBuiltin="1"/>
    <cellStyle name="20% - Ênfase2" xfId="2" builtinId="34" customBuiltin="1"/>
    <cellStyle name="20% - Ênfase3" xfId="3" builtinId="38" customBuiltin="1"/>
    <cellStyle name="20% - Ênfase4" xfId="4" builtinId="42" customBuiltin="1"/>
    <cellStyle name="20% - Ênfase5" xfId="5" builtinId="46" customBuiltin="1"/>
    <cellStyle name="20% - Ênfase6" xfId="6" builtinId="50" customBuiltin="1"/>
    <cellStyle name="40% - Ênfase1" xfId="7" builtinId="31" customBuiltin="1"/>
    <cellStyle name="40% - Ênfase2" xfId="8" builtinId="35" customBuiltin="1"/>
    <cellStyle name="40% - Ênfase3" xfId="9" builtinId="39" customBuiltin="1"/>
    <cellStyle name="40% - Ênfase4" xfId="10" builtinId="43" customBuiltin="1"/>
    <cellStyle name="40% - Ênfase5" xfId="11" builtinId="47" customBuiltin="1"/>
    <cellStyle name="40% - Ênfase6" xfId="12" builtinId="51" customBuiltin="1"/>
    <cellStyle name="60% - Ênfase1" xfId="13" builtinId="32" customBuiltin="1"/>
    <cellStyle name="60% - Ênfase2" xfId="14" builtinId="36" customBuiltin="1"/>
    <cellStyle name="60% - Ênfase3" xfId="15" builtinId="40" customBuiltin="1"/>
    <cellStyle name="60% - Ênfase4" xfId="16" builtinId="44" customBuiltin="1"/>
    <cellStyle name="60% - Ênfase5" xfId="17" builtinId="48" customBuiltin="1"/>
    <cellStyle name="60% - Ênfase6" xfId="18" builtinId="52" customBuiltin="1"/>
    <cellStyle name="Bom" xfId="19" builtinId="26" customBuiltin="1"/>
    <cellStyle name="Cálculo" xfId="20" builtinId="22" customBuiltin="1"/>
    <cellStyle name="Célula de Verificação" xfId="21" builtinId="23" customBuiltin="1"/>
    <cellStyle name="Célula Vinculada" xfId="22" builtinId="24" customBuiltin="1"/>
    <cellStyle name="Ênfase1" xfId="23" builtinId="29" customBuiltin="1"/>
    <cellStyle name="Ênfase2" xfId="24" builtinId="33" customBuiltin="1"/>
    <cellStyle name="Ênfase3" xfId="25" builtinId="37" customBuiltin="1"/>
    <cellStyle name="Ênfase4" xfId="26" builtinId="41" customBuiltin="1"/>
    <cellStyle name="Ênfase5" xfId="27" builtinId="45" customBuiltin="1"/>
    <cellStyle name="Ênfase6" xfId="28" builtinId="49" customBuiltin="1"/>
    <cellStyle name="Entrada" xfId="29" builtinId="20" customBuiltin="1"/>
    <cellStyle name="Incorreto" xfId="30" builtinId="27" customBuiltin="1"/>
    <cellStyle name="Moeda 2" xfId="31"/>
    <cellStyle name="Moeda 3" xfId="32"/>
    <cellStyle name="Neutra" xfId="33" builtinId="28" customBuiltin="1"/>
    <cellStyle name="Normal" xfId="0" builtinId="0"/>
    <cellStyle name="Normal_04 - TABELA DE COMPOSIÇÃO DA TAXA DE BDI" xfId="34"/>
    <cellStyle name="Nota" xfId="35" builtinId="10" customBuiltin="1"/>
    <cellStyle name="Saída" xfId="36" builtinId="21" customBuiltin="1"/>
    <cellStyle name="Separador de milhares 4" xfId="38"/>
    <cellStyle name="Texto de Aviso" xfId="39" builtinId="11" customBuiltin="1"/>
    <cellStyle name="Texto Explicativo" xfId="40" builtinId="53" customBuiltin="1"/>
    <cellStyle name="Título 1" xfId="41" builtinId="16" customBuiltin="1"/>
    <cellStyle name="Título 1 1" xfId="42"/>
    <cellStyle name="Título 2" xfId="43" builtinId="17" customBuiltin="1"/>
    <cellStyle name="Título 3" xfId="44" builtinId="18" customBuiltin="1"/>
    <cellStyle name="Título 4" xfId="45" builtinId="19" customBuiltin="1"/>
    <cellStyle name="Total" xfId="46" builtinId="25" customBuiltin="1"/>
    <cellStyle name="Vírgula" xfId="37" builtinId="3"/>
    <cellStyle name="Vírgula 2" xfId="4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371475</xdr:colOff>
      <xdr:row>53</xdr:row>
      <xdr:rowOff>9525</xdr:rowOff>
    </xdr:from>
    <xdr:to>
      <xdr:col>2</xdr:col>
      <xdr:colOff>2933700</xdr:colOff>
      <xdr:row>58</xdr:row>
      <xdr:rowOff>38100</xdr:rowOff>
    </xdr:to>
    <xdr:pic>
      <xdr:nvPicPr>
        <xdr:cNvPr id="1703" name="Picture 407" descr="Assinatur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0" y="13563600"/>
          <a:ext cx="25622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152400</xdr:colOff>
      <xdr:row>41</xdr:row>
      <xdr:rowOff>19050</xdr:rowOff>
    </xdr:from>
    <xdr:to>
      <xdr:col>2</xdr:col>
      <xdr:colOff>3064933</xdr:colOff>
      <xdr:row>46</xdr:row>
      <xdr:rowOff>28575</xdr:rowOff>
    </xdr:to>
    <xdr:pic>
      <xdr:nvPicPr>
        <xdr:cNvPr id="1705" name="Imagem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1591925"/>
          <a:ext cx="4086225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CU179"/>
  <sheetViews>
    <sheetView showZeros="0" tabSelected="1" zoomScale="90" zoomScaleNormal="90" zoomScaleSheetLayoutView="110" workbookViewId="0">
      <selection activeCell="C41" sqref="C41"/>
    </sheetView>
  </sheetViews>
  <sheetFormatPr defaultRowHeight="12.75" x14ac:dyDescent="0.2"/>
  <cols>
    <col min="1" max="1" width="10.85546875" customWidth="1"/>
    <col min="2" max="2" width="6.85546875" customWidth="1"/>
    <col min="3" max="3" width="72.5703125" customWidth="1"/>
    <col min="4" max="4" width="6.42578125" customWidth="1"/>
    <col min="5" max="5" width="10.85546875" customWidth="1"/>
    <col min="6" max="6" width="11.42578125" customWidth="1"/>
    <col min="7" max="7" width="18" customWidth="1"/>
    <col min="21" max="21" width="9.28515625" bestFit="1" customWidth="1"/>
  </cols>
  <sheetData>
    <row r="1" spans="1:99" ht="16.5" thickBot="1" x14ac:dyDescent="0.3">
      <c r="A1" s="154" t="s">
        <v>82</v>
      </c>
      <c r="B1" s="155"/>
      <c r="C1" s="155"/>
      <c r="D1" s="155"/>
      <c r="E1" s="155"/>
      <c r="F1" s="155"/>
      <c r="G1" s="156"/>
    </row>
    <row r="2" spans="1:99" ht="69.75" customHeight="1" thickBot="1" x14ac:dyDescent="0.25">
      <c r="A2" s="32"/>
      <c r="B2" s="68"/>
      <c r="C2" s="51" t="s">
        <v>19</v>
      </c>
      <c r="D2" s="33"/>
      <c r="E2" s="151" t="s">
        <v>9</v>
      </c>
      <c r="F2" s="152"/>
      <c r="G2" s="153"/>
    </row>
    <row r="3" spans="1:99" ht="6" customHeight="1" x14ac:dyDescent="0.25">
      <c r="A3" s="8"/>
      <c r="B3" s="3"/>
      <c r="C3" s="148"/>
      <c r="D3" s="148"/>
      <c r="E3" s="148"/>
      <c r="F3" s="148"/>
      <c r="G3" s="31"/>
    </row>
    <row r="4" spans="1:99" ht="18.75" customHeight="1" x14ac:dyDescent="0.3">
      <c r="A4" s="146"/>
      <c r="B4" s="69"/>
      <c r="C4" t="s">
        <v>20</v>
      </c>
      <c r="G4" s="9"/>
    </row>
    <row r="5" spans="1:99" ht="20.25" customHeight="1" thickBot="1" x14ac:dyDescent="0.25">
      <c r="A5" s="147"/>
      <c r="B5" s="70"/>
      <c r="C5" s="149" t="s">
        <v>21</v>
      </c>
      <c r="D5" s="150"/>
      <c r="E5" s="150"/>
      <c r="F5" s="150"/>
      <c r="G5" s="27"/>
    </row>
    <row r="6" spans="1:99" x14ac:dyDescent="0.2">
      <c r="A6" s="139" t="s">
        <v>0</v>
      </c>
      <c r="B6" s="71"/>
      <c r="C6" s="141" t="s">
        <v>1</v>
      </c>
      <c r="D6" s="141" t="s">
        <v>2</v>
      </c>
      <c r="E6" s="143" t="s">
        <v>3</v>
      </c>
      <c r="F6" s="42" t="s">
        <v>4</v>
      </c>
      <c r="G6" s="43" t="s">
        <v>5</v>
      </c>
    </row>
    <row r="7" spans="1:99" ht="14.25" customHeight="1" thickBot="1" x14ac:dyDescent="0.25">
      <c r="A7" s="140"/>
      <c r="B7" s="72"/>
      <c r="C7" s="142"/>
      <c r="D7" s="142"/>
      <c r="E7" s="142"/>
      <c r="F7" s="44" t="s">
        <v>8</v>
      </c>
      <c r="G7" s="45" t="s">
        <v>6</v>
      </c>
    </row>
    <row r="8" spans="1:99" ht="18.75" customHeight="1" x14ac:dyDescent="0.2">
      <c r="A8" s="35" t="s">
        <v>49</v>
      </c>
      <c r="B8" s="73"/>
      <c r="C8" s="36"/>
      <c r="D8" s="37"/>
      <c r="E8" s="37"/>
      <c r="F8" s="38"/>
      <c r="G8" s="39"/>
    </row>
    <row r="9" spans="1:99" ht="18" customHeight="1" x14ac:dyDescent="0.2">
      <c r="A9" s="52"/>
      <c r="B9" s="75"/>
      <c r="C9" s="47"/>
      <c r="D9" s="112"/>
      <c r="E9" s="113"/>
      <c r="F9" s="103"/>
      <c r="G9" s="30"/>
      <c r="O9" s="52"/>
      <c r="P9" s="47"/>
      <c r="Q9" s="40"/>
      <c r="R9" s="57"/>
      <c r="S9" s="58"/>
      <c r="T9" s="20"/>
      <c r="U9" s="21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6"/>
      <c r="BS9" s="6"/>
      <c r="BT9" s="6"/>
      <c r="BU9" s="6"/>
      <c r="BV9" s="6"/>
      <c r="BW9" s="6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</row>
    <row r="10" spans="1:99" x14ac:dyDescent="0.2">
      <c r="A10" s="52"/>
      <c r="B10" s="75"/>
      <c r="C10" s="46"/>
      <c r="D10" s="115"/>
      <c r="E10" s="116"/>
      <c r="F10" s="106"/>
      <c r="G10" s="60">
        <f t="shared" ref="G10:G21" si="0">E10*F10</f>
        <v>0</v>
      </c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6"/>
      <c r="BS10" s="6"/>
      <c r="BT10" s="6"/>
      <c r="BU10" s="6"/>
      <c r="BV10" s="6"/>
      <c r="BW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  <c r="CS10" s="6"/>
      <c r="CT10" s="6"/>
      <c r="CU10" s="6"/>
    </row>
    <row r="11" spans="1:99" ht="15.75" x14ac:dyDescent="0.25">
      <c r="A11" s="157"/>
      <c r="B11" s="158" t="s">
        <v>15</v>
      </c>
      <c r="C11" s="41" t="s">
        <v>13</v>
      </c>
      <c r="D11" s="115"/>
      <c r="E11" s="116"/>
      <c r="F11" s="106"/>
      <c r="G11" s="60">
        <f t="shared" si="0"/>
        <v>0</v>
      </c>
      <c r="I11" s="6"/>
      <c r="K11" s="6"/>
      <c r="L11" s="6"/>
      <c r="M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</row>
    <row r="12" spans="1:99" s="2" customFormat="1" x14ac:dyDescent="0.2">
      <c r="A12" s="159"/>
      <c r="B12" s="160"/>
      <c r="C12" s="161"/>
      <c r="D12" s="115"/>
      <c r="E12" s="116"/>
      <c r="F12" s="106"/>
      <c r="G12" s="60">
        <f t="shared" si="0"/>
        <v>0</v>
      </c>
      <c r="H12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  <c r="AO12" s="26"/>
      <c r="AP12" s="26"/>
      <c r="AQ12" s="26"/>
      <c r="AR12" s="26"/>
      <c r="AS12" s="26"/>
      <c r="AT12" s="26"/>
      <c r="AU12" s="26"/>
      <c r="AV12" s="26"/>
      <c r="AW12" s="2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</row>
    <row r="13" spans="1:99" s="2" customFormat="1" ht="16.5" customHeight="1" x14ac:dyDescent="0.2">
      <c r="A13" s="159">
        <v>72961</v>
      </c>
      <c r="B13" s="160" t="s">
        <v>58</v>
      </c>
      <c r="C13" s="162" t="s">
        <v>14</v>
      </c>
      <c r="D13" s="115" t="s">
        <v>51</v>
      </c>
      <c r="E13" s="113">
        <v>1784.24</v>
      </c>
      <c r="F13" s="55">
        <v>2.1</v>
      </c>
      <c r="G13" s="30">
        <f t="shared" si="0"/>
        <v>3746.904</v>
      </c>
      <c r="H13"/>
      <c r="I13"/>
      <c r="J13" s="6"/>
      <c r="K13"/>
      <c r="L13"/>
      <c r="M13"/>
      <c r="N13" s="6"/>
      <c r="O13" s="6"/>
      <c r="P13" s="6"/>
      <c r="Q13" s="6"/>
      <c r="R13" s="6"/>
      <c r="S13" s="6"/>
      <c r="T13" s="6"/>
      <c r="U13" s="6"/>
      <c r="V13" s="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</row>
    <row r="14" spans="1:99" ht="29.25" customHeight="1" x14ac:dyDescent="0.2">
      <c r="A14" s="159">
        <v>72967</v>
      </c>
      <c r="B14" s="163" t="s">
        <v>59</v>
      </c>
      <c r="C14" s="164" t="s">
        <v>72</v>
      </c>
      <c r="D14" s="115" t="s">
        <v>11</v>
      </c>
      <c r="E14" s="113">
        <v>606.02</v>
      </c>
      <c r="F14" s="55">
        <v>24.48</v>
      </c>
      <c r="G14" s="30">
        <f t="shared" si="0"/>
        <v>14835.3696</v>
      </c>
      <c r="H14" s="6"/>
      <c r="V14" s="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</row>
    <row r="15" spans="1:99" ht="28.5" customHeight="1" x14ac:dyDescent="0.2">
      <c r="A15" s="159">
        <v>72948</v>
      </c>
      <c r="B15" s="163" t="s">
        <v>60</v>
      </c>
      <c r="C15" s="165" t="s">
        <v>80</v>
      </c>
      <c r="D15" s="112" t="s">
        <v>50</v>
      </c>
      <c r="E15" s="136">
        <v>178.42</v>
      </c>
      <c r="F15" s="55">
        <v>109.46</v>
      </c>
      <c r="G15" s="137">
        <f t="shared" si="0"/>
        <v>19529.853199999998</v>
      </c>
      <c r="H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</row>
    <row r="16" spans="1:99" ht="39.75" customHeight="1" x14ac:dyDescent="0.2">
      <c r="A16" s="159" t="s">
        <v>76</v>
      </c>
      <c r="B16" s="163" t="s">
        <v>61</v>
      </c>
      <c r="C16" s="166" t="s">
        <v>77</v>
      </c>
      <c r="D16" s="115" t="s">
        <v>51</v>
      </c>
      <c r="E16" s="113">
        <v>1784.24</v>
      </c>
      <c r="F16" s="55">
        <v>54.91</v>
      </c>
      <c r="G16" s="30">
        <f t="shared" si="0"/>
        <v>97972.618399999992</v>
      </c>
      <c r="H16" s="6"/>
      <c r="U16" s="49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</row>
    <row r="17" spans="1:99" ht="23.25" customHeight="1" x14ac:dyDescent="0.2">
      <c r="A17" s="159" t="s">
        <v>74</v>
      </c>
      <c r="B17" s="163" t="s">
        <v>62</v>
      </c>
      <c r="C17" s="167" t="s">
        <v>39</v>
      </c>
      <c r="D17" s="120" t="s">
        <v>73</v>
      </c>
      <c r="E17" s="113">
        <v>52.21</v>
      </c>
      <c r="F17" s="55">
        <v>116.31</v>
      </c>
      <c r="G17" s="30">
        <f t="shared" si="0"/>
        <v>6072.5451000000003</v>
      </c>
      <c r="M17" s="52"/>
      <c r="N17" s="34"/>
      <c r="O17" s="24"/>
      <c r="P17" s="56"/>
      <c r="Q17" s="55"/>
      <c r="R17" s="55"/>
      <c r="S17" s="30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</row>
    <row r="18" spans="1:99" ht="26.25" customHeight="1" x14ac:dyDescent="0.2">
      <c r="A18" s="159" t="s">
        <v>17</v>
      </c>
      <c r="B18" s="163" t="s">
        <v>63</v>
      </c>
      <c r="C18" s="76" t="s">
        <v>18</v>
      </c>
      <c r="D18" s="115" t="s">
        <v>51</v>
      </c>
      <c r="E18" s="113">
        <v>870.16</v>
      </c>
      <c r="F18" s="134">
        <v>30.9</v>
      </c>
      <c r="G18" s="30">
        <f t="shared" si="0"/>
        <v>26887.944</v>
      </c>
      <c r="K18">
        <v>6</v>
      </c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</row>
    <row r="19" spans="1:99" ht="26.25" customHeight="1" x14ac:dyDescent="0.2">
      <c r="A19" s="159">
        <v>258</v>
      </c>
      <c r="B19" s="163" t="s">
        <v>64</v>
      </c>
      <c r="C19" s="168" t="s">
        <v>40</v>
      </c>
      <c r="D19" s="115" t="s">
        <v>51</v>
      </c>
      <c r="E19" s="113">
        <v>648.58000000000004</v>
      </c>
      <c r="F19" s="107">
        <v>36</v>
      </c>
      <c r="G19" s="30">
        <f t="shared" si="0"/>
        <v>23348.880000000001</v>
      </c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</row>
    <row r="20" spans="1:99" ht="26.25" customHeight="1" x14ac:dyDescent="0.2">
      <c r="A20" s="159">
        <v>258</v>
      </c>
      <c r="B20" s="163" t="s">
        <v>65</v>
      </c>
      <c r="C20" s="168" t="s">
        <v>41</v>
      </c>
      <c r="D20" s="115" t="s">
        <v>51</v>
      </c>
      <c r="E20" s="113">
        <v>46.63</v>
      </c>
      <c r="F20" s="107">
        <v>46.25</v>
      </c>
      <c r="G20" s="30">
        <f t="shared" si="0"/>
        <v>2156.6375000000003</v>
      </c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</row>
    <row r="21" spans="1:99" ht="26.25" customHeight="1" x14ac:dyDescent="0.2">
      <c r="A21" s="159">
        <v>258</v>
      </c>
      <c r="B21" s="163" t="s">
        <v>66</v>
      </c>
      <c r="C21" s="168" t="s">
        <v>42</v>
      </c>
      <c r="D21" s="115" t="s">
        <v>51</v>
      </c>
      <c r="E21" s="113">
        <v>174.93</v>
      </c>
      <c r="F21" s="107">
        <v>46.25</v>
      </c>
      <c r="G21" s="30">
        <f t="shared" si="0"/>
        <v>8090.5125000000007</v>
      </c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6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</row>
    <row r="22" spans="1:99" ht="22.5" customHeight="1" x14ac:dyDescent="0.2">
      <c r="A22" s="159" t="s">
        <v>16</v>
      </c>
      <c r="B22" s="163" t="s">
        <v>67</v>
      </c>
      <c r="C22" s="169" t="s">
        <v>81</v>
      </c>
      <c r="D22" s="112" t="s">
        <v>50</v>
      </c>
      <c r="E22" s="113">
        <v>130.52000000000001</v>
      </c>
      <c r="F22" s="55">
        <v>106.55</v>
      </c>
      <c r="G22" s="30">
        <f>E22*F22</f>
        <v>13906.906000000001</v>
      </c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</row>
    <row r="23" spans="1:99" ht="18.75" customHeight="1" x14ac:dyDescent="0.2">
      <c r="A23" s="159">
        <v>5619</v>
      </c>
      <c r="B23" s="163" t="s">
        <v>68</v>
      </c>
      <c r="C23" s="76" t="s">
        <v>37</v>
      </c>
      <c r="D23" s="112" t="s">
        <v>50</v>
      </c>
      <c r="E23" s="113">
        <v>1.26</v>
      </c>
      <c r="F23" s="55">
        <v>478.05</v>
      </c>
      <c r="G23" s="30">
        <f>E23*F23</f>
        <v>602.34300000000007</v>
      </c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</row>
    <row r="24" spans="1:99" ht="31.5" customHeight="1" x14ac:dyDescent="0.2">
      <c r="A24" s="159" t="s">
        <v>25</v>
      </c>
      <c r="B24" s="163" t="s">
        <v>69</v>
      </c>
      <c r="C24" s="76" t="s">
        <v>57</v>
      </c>
      <c r="D24" s="115" t="s">
        <v>35</v>
      </c>
      <c r="E24" s="113">
        <v>69</v>
      </c>
      <c r="F24" s="55">
        <v>6.73</v>
      </c>
      <c r="G24" s="30">
        <f>E24*F24</f>
        <v>464.37</v>
      </c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</row>
    <row r="25" spans="1:99" ht="24" customHeight="1" x14ac:dyDescent="0.2">
      <c r="A25" s="159">
        <v>5970</v>
      </c>
      <c r="B25" s="160" t="s">
        <v>70</v>
      </c>
      <c r="C25" s="162" t="s">
        <v>36</v>
      </c>
      <c r="D25" s="115" t="s">
        <v>51</v>
      </c>
      <c r="E25" s="113">
        <v>8.4</v>
      </c>
      <c r="F25" s="55">
        <v>43.28</v>
      </c>
      <c r="G25" s="30">
        <f>E25*F25</f>
        <v>363.55200000000002</v>
      </c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6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</row>
    <row r="26" spans="1:99" ht="31.5" customHeight="1" x14ac:dyDescent="0.2">
      <c r="A26" s="159">
        <v>73492</v>
      </c>
      <c r="B26" s="160" t="s">
        <v>78</v>
      </c>
      <c r="C26" s="162" t="s">
        <v>79</v>
      </c>
      <c r="D26" s="135" t="s">
        <v>73</v>
      </c>
      <c r="E26" s="113">
        <v>2.27</v>
      </c>
      <c r="F26" s="55">
        <v>451.77</v>
      </c>
      <c r="G26" s="30">
        <f>E26*F26</f>
        <v>1025.5179000000001</v>
      </c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6"/>
      <c r="CL26" s="6"/>
      <c r="CM26" s="6"/>
      <c r="CN26" s="6"/>
      <c r="CO26" s="6"/>
      <c r="CP26" s="6"/>
      <c r="CQ26" s="6"/>
      <c r="CR26" s="6"/>
      <c r="CS26" s="6"/>
      <c r="CT26" s="6"/>
      <c r="CU26" s="6"/>
    </row>
    <row r="27" spans="1:99" ht="22.5" customHeight="1" x14ac:dyDescent="0.2">
      <c r="A27" s="159"/>
      <c r="B27" s="170"/>
      <c r="C27" s="54" t="s">
        <v>27</v>
      </c>
      <c r="D27" s="114"/>
      <c r="E27" s="113"/>
      <c r="F27" s="104"/>
      <c r="G27" s="110">
        <f>SUM(G13:G26)</f>
        <v>219003.95319999999</v>
      </c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6"/>
      <c r="BK27" s="6"/>
      <c r="BL27" s="6"/>
      <c r="BM27" s="6"/>
      <c r="BN27" s="6"/>
      <c r="BO27" s="6"/>
      <c r="BP27" s="6"/>
      <c r="BQ27" s="6"/>
      <c r="BR27" s="6"/>
      <c r="BS27" s="6"/>
      <c r="BT27" s="6"/>
      <c r="BU27" s="6"/>
      <c r="BV27" s="6"/>
      <c r="BW27" s="6"/>
      <c r="BX27" s="6"/>
      <c r="BY27" s="6"/>
      <c r="BZ27" s="6"/>
      <c r="CA27" s="6"/>
      <c r="CB27" s="6"/>
      <c r="CC27" s="6"/>
      <c r="CD27" s="6"/>
      <c r="CE27" s="6"/>
      <c r="CF27" s="6"/>
      <c r="CG27" s="6"/>
      <c r="CH27" s="6"/>
      <c r="CI27" s="6"/>
      <c r="CJ27" s="6"/>
      <c r="CK27" s="6"/>
      <c r="CL27" s="6"/>
    </row>
    <row r="28" spans="1:99" ht="15" customHeight="1" x14ac:dyDescent="0.2">
      <c r="A28" s="159"/>
      <c r="B28" s="160"/>
      <c r="C28" s="48"/>
      <c r="D28" s="115"/>
      <c r="E28" s="113"/>
      <c r="F28" s="55"/>
      <c r="G28" s="60">
        <f>E28*F28</f>
        <v>0</v>
      </c>
    </row>
    <row r="29" spans="1:99" ht="16.5" customHeight="1" x14ac:dyDescent="0.25">
      <c r="A29" s="157"/>
      <c r="B29" s="158" t="s">
        <v>10</v>
      </c>
      <c r="C29" s="41" t="s">
        <v>23</v>
      </c>
      <c r="D29" s="115"/>
      <c r="E29" s="113"/>
      <c r="F29" s="59"/>
      <c r="G29" s="60">
        <f>E29*F29</f>
        <v>0</v>
      </c>
    </row>
    <row r="30" spans="1:99" ht="29.25" customHeight="1" x14ac:dyDescent="0.2">
      <c r="A30" s="159" t="s">
        <v>24</v>
      </c>
      <c r="B30" s="160" t="s">
        <v>44</v>
      </c>
      <c r="C30" s="161" t="s">
        <v>52</v>
      </c>
      <c r="D30" s="112" t="s">
        <v>50</v>
      </c>
      <c r="E30" s="113">
        <v>83.7</v>
      </c>
      <c r="F30" s="59">
        <v>70.66</v>
      </c>
      <c r="G30" s="60">
        <f>E30*F30</f>
        <v>5914.2420000000002</v>
      </c>
    </row>
    <row r="31" spans="1:99" ht="30" customHeight="1" x14ac:dyDescent="0.2">
      <c r="A31" s="159">
        <v>5619</v>
      </c>
      <c r="B31" s="160" t="s">
        <v>45</v>
      </c>
      <c r="C31" s="161" t="s">
        <v>53</v>
      </c>
      <c r="D31" s="112" t="s">
        <v>50</v>
      </c>
      <c r="E31" s="113">
        <v>14.93</v>
      </c>
      <c r="F31" s="59">
        <v>478.05</v>
      </c>
      <c r="G31" s="60">
        <f>E31*F31</f>
        <v>7137.2865000000002</v>
      </c>
    </row>
    <row r="32" spans="1:99" ht="33.75" customHeight="1" x14ac:dyDescent="0.2">
      <c r="A32" s="159" t="s">
        <v>25</v>
      </c>
      <c r="B32" s="160" t="s">
        <v>46</v>
      </c>
      <c r="C32" s="50" t="s">
        <v>54</v>
      </c>
      <c r="D32" s="115" t="s">
        <v>26</v>
      </c>
      <c r="E32" s="113">
        <v>504</v>
      </c>
      <c r="F32" s="55">
        <v>6.73</v>
      </c>
      <c r="G32" s="60">
        <f>E32*F32</f>
        <v>3391.92</v>
      </c>
    </row>
    <row r="33" spans="1:7" ht="15" customHeight="1" x14ac:dyDescent="0.2">
      <c r="A33" s="159"/>
      <c r="B33" s="160"/>
      <c r="C33" s="67" t="s">
        <v>27</v>
      </c>
      <c r="D33" s="117"/>
      <c r="E33" s="113"/>
      <c r="F33" s="105"/>
      <c r="G33" s="110">
        <f>SUM(G30:G32)</f>
        <v>16443.448499999999</v>
      </c>
    </row>
    <row r="34" spans="1:7" ht="18.75" customHeight="1" x14ac:dyDescent="0.25">
      <c r="A34" s="157"/>
      <c r="B34" s="158" t="s">
        <v>28</v>
      </c>
      <c r="C34" s="41" t="s">
        <v>43</v>
      </c>
      <c r="D34" s="118"/>
      <c r="E34" s="113"/>
      <c r="F34" s="108"/>
      <c r="G34" s="109"/>
    </row>
    <row r="35" spans="1:7" ht="33.75" customHeight="1" x14ac:dyDescent="0.2">
      <c r="A35" s="159">
        <v>74221</v>
      </c>
      <c r="B35" s="160" t="s">
        <v>47</v>
      </c>
      <c r="C35" s="48" t="s">
        <v>34</v>
      </c>
      <c r="D35" s="115" t="s">
        <v>12</v>
      </c>
      <c r="E35" s="113">
        <v>3</v>
      </c>
      <c r="F35" s="59">
        <v>300</v>
      </c>
      <c r="G35" s="60">
        <f>E35*F35</f>
        <v>900</v>
      </c>
    </row>
    <row r="36" spans="1:7" ht="28.5" customHeight="1" x14ac:dyDescent="0.2">
      <c r="A36" s="159" t="s">
        <v>38</v>
      </c>
      <c r="B36" s="160" t="s">
        <v>48</v>
      </c>
      <c r="C36" s="48" t="s">
        <v>55</v>
      </c>
      <c r="D36" s="115" t="s">
        <v>12</v>
      </c>
      <c r="E36" s="113">
        <v>2</v>
      </c>
      <c r="F36" s="59">
        <v>174.24</v>
      </c>
      <c r="G36" s="60">
        <f>E36*F36</f>
        <v>348.48</v>
      </c>
    </row>
    <row r="37" spans="1:7" s="174" customFormat="1" ht="15.75" customHeight="1" x14ac:dyDescent="0.2">
      <c r="A37" s="171"/>
      <c r="B37" s="172"/>
      <c r="C37" s="78" t="s">
        <v>27</v>
      </c>
      <c r="D37" s="122"/>
      <c r="E37" s="173"/>
      <c r="F37" s="173"/>
      <c r="G37" s="123">
        <f>SUM(G35:G36)</f>
        <v>1248.48</v>
      </c>
    </row>
    <row r="38" spans="1:7" ht="15.75" customHeight="1" x14ac:dyDescent="0.2">
      <c r="A38" s="52"/>
      <c r="B38" s="77"/>
      <c r="C38" s="23"/>
      <c r="D38" s="115"/>
      <c r="E38" s="130"/>
      <c r="F38" s="59"/>
      <c r="G38" s="119"/>
    </row>
    <row r="39" spans="1:7" ht="15.75" customHeight="1" x14ac:dyDescent="0.2">
      <c r="A39" s="52"/>
      <c r="B39" s="77"/>
      <c r="C39" s="23"/>
      <c r="D39" s="115"/>
      <c r="E39" s="130"/>
      <c r="F39" s="59"/>
      <c r="G39" s="119"/>
    </row>
    <row r="40" spans="1:7" ht="15" x14ac:dyDescent="0.2">
      <c r="A40" s="131"/>
      <c r="B40" s="132"/>
      <c r="C40" s="133"/>
      <c r="D40" s="120"/>
      <c r="E40" s="106"/>
      <c r="F40" s="106"/>
      <c r="G40" s="121"/>
    </row>
    <row r="41" spans="1:7" ht="15.75" x14ac:dyDescent="0.2">
      <c r="A41" s="124"/>
      <c r="B41" s="125"/>
      <c r="C41" s="126" t="s">
        <v>22</v>
      </c>
      <c r="D41" s="127"/>
      <c r="E41" s="128">
        <v>0.25</v>
      </c>
      <c r="F41" s="100"/>
      <c r="G41" s="129"/>
    </row>
    <row r="42" spans="1:7" x14ac:dyDescent="0.2">
      <c r="A42" s="79"/>
      <c r="B42" s="80"/>
      <c r="C42" s="81" t="s">
        <v>29</v>
      </c>
      <c r="D42" s="53"/>
      <c r="E42" s="66">
        <v>2.5000000000000001E-3</v>
      </c>
      <c r="F42" s="99"/>
      <c r="G42" s="25"/>
    </row>
    <row r="43" spans="1:7" x14ac:dyDescent="0.2">
      <c r="A43" s="79"/>
      <c r="B43" s="80"/>
      <c r="C43" s="81" t="s">
        <v>30</v>
      </c>
      <c r="D43" s="63"/>
      <c r="E43" s="66">
        <v>0.01</v>
      </c>
      <c r="F43" s="100"/>
      <c r="G43" s="22"/>
    </row>
    <row r="44" spans="1:7" x14ac:dyDescent="0.2">
      <c r="A44" s="79"/>
      <c r="B44" s="80"/>
      <c r="C44" s="81" t="s">
        <v>31</v>
      </c>
      <c r="D44" s="63"/>
      <c r="E44" s="66">
        <v>0.01</v>
      </c>
      <c r="F44" s="100"/>
      <c r="G44" s="22"/>
    </row>
    <row r="45" spans="1:7" x14ac:dyDescent="0.2">
      <c r="A45" s="79"/>
      <c r="B45" s="80"/>
      <c r="C45" s="81" t="s">
        <v>32</v>
      </c>
      <c r="D45" s="53"/>
      <c r="E45" s="66">
        <v>5.0900000000000001E-2</v>
      </c>
      <c r="F45" s="99"/>
      <c r="G45" s="22"/>
    </row>
    <row r="46" spans="1:7" x14ac:dyDescent="0.2">
      <c r="A46" s="79"/>
      <c r="B46" s="80"/>
      <c r="C46" s="81" t="s">
        <v>33</v>
      </c>
      <c r="D46" s="53"/>
      <c r="E46" s="66">
        <v>7.0000000000000007E-2</v>
      </c>
      <c r="F46" s="99"/>
      <c r="G46" s="25"/>
    </row>
    <row r="47" spans="1:7" x14ac:dyDescent="0.2">
      <c r="A47" s="79"/>
      <c r="B47" s="80"/>
      <c r="C47" s="81" t="s">
        <v>56</v>
      </c>
      <c r="D47" s="53"/>
      <c r="E47" s="66">
        <v>0.08</v>
      </c>
      <c r="F47" s="100"/>
      <c r="G47" s="22"/>
    </row>
    <row r="48" spans="1:7" x14ac:dyDescent="0.2">
      <c r="A48" s="101"/>
      <c r="B48" s="102"/>
      <c r="C48" s="85" t="s">
        <v>75</v>
      </c>
      <c r="D48" s="64"/>
      <c r="E48" s="65"/>
      <c r="F48" s="100"/>
      <c r="G48" s="22"/>
    </row>
    <row r="49" spans="1:7" x14ac:dyDescent="0.2">
      <c r="A49" s="82"/>
      <c r="B49" s="83"/>
      <c r="C49" s="86"/>
      <c r="D49" s="87"/>
      <c r="E49" s="88"/>
      <c r="F49" s="96"/>
      <c r="G49" s="22"/>
    </row>
    <row r="50" spans="1:7" x14ac:dyDescent="0.2">
      <c r="A50" s="92"/>
      <c r="B50" s="62"/>
      <c r="C50" s="93"/>
      <c r="D50" s="94"/>
      <c r="E50" s="95"/>
      <c r="F50" s="96"/>
      <c r="G50" s="22"/>
    </row>
    <row r="51" spans="1:7" x14ac:dyDescent="0.2">
      <c r="A51" s="97"/>
      <c r="B51" s="84"/>
      <c r="C51" s="98"/>
      <c r="D51" s="89"/>
      <c r="E51" s="90"/>
      <c r="F51" s="91"/>
      <c r="G51" s="25"/>
    </row>
    <row r="52" spans="1:7" ht="15.75" thickBot="1" x14ac:dyDescent="0.25">
      <c r="A52" s="14"/>
      <c r="B52" s="74"/>
      <c r="C52" s="15" t="s">
        <v>7</v>
      </c>
      <c r="D52" s="16"/>
      <c r="E52" s="17"/>
      <c r="F52" s="18"/>
      <c r="G52" s="19">
        <f>SUM(G37,G33,G27,)</f>
        <v>236695.8817</v>
      </c>
    </row>
    <row r="53" spans="1:7" x14ac:dyDescent="0.2">
      <c r="A53" s="12"/>
      <c r="B53" s="4"/>
      <c r="C53" s="144"/>
      <c r="D53" s="144"/>
      <c r="E53" s="144"/>
      <c r="F53" s="144"/>
      <c r="G53" s="145"/>
    </row>
    <row r="54" spans="1:7" x14ac:dyDescent="0.2">
      <c r="A54" s="12"/>
      <c r="B54" s="4"/>
      <c r="D54" s="28"/>
      <c r="E54" s="29"/>
      <c r="F54" s="29" t="s">
        <v>71</v>
      </c>
      <c r="G54" s="7"/>
    </row>
    <row r="55" spans="1:7" ht="15" x14ac:dyDescent="0.2">
      <c r="A55" s="12"/>
      <c r="B55" s="4"/>
      <c r="C55" s="28"/>
      <c r="D55" s="5"/>
      <c r="E55" s="5"/>
      <c r="F55" s="5"/>
      <c r="G55" s="111"/>
    </row>
    <row r="56" spans="1:7" x14ac:dyDescent="0.2">
      <c r="A56" s="12"/>
      <c r="B56" s="4"/>
      <c r="C56" s="3"/>
      <c r="D56" s="3"/>
      <c r="E56" s="3"/>
      <c r="F56" s="3"/>
      <c r="G56" s="7"/>
    </row>
    <row r="57" spans="1:7" x14ac:dyDescent="0.2">
      <c r="A57" s="12"/>
      <c r="B57" s="4"/>
      <c r="C57" s="138"/>
      <c r="D57" s="138"/>
      <c r="E57" s="138"/>
      <c r="F57" s="138"/>
      <c r="G57" s="7"/>
    </row>
    <row r="58" spans="1:7" x14ac:dyDescent="0.2">
      <c r="A58" s="12"/>
      <c r="B58" s="4"/>
      <c r="C58" s="3"/>
      <c r="D58" s="3"/>
      <c r="E58" s="3"/>
      <c r="F58" s="3"/>
      <c r="G58" s="7"/>
    </row>
    <row r="59" spans="1:7" ht="13.5" thickBot="1" x14ac:dyDescent="0.25">
      <c r="A59" s="10"/>
      <c r="B59" s="11"/>
      <c r="C59" s="61"/>
      <c r="D59" s="11"/>
      <c r="E59" s="11"/>
      <c r="F59" s="11"/>
      <c r="G59" s="13"/>
    </row>
    <row r="60" spans="1:7" x14ac:dyDescent="0.2">
      <c r="A60" s="3"/>
      <c r="B60" s="3"/>
      <c r="C60" s="1"/>
      <c r="D60" s="3"/>
      <c r="E60" s="3"/>
      <c r="F60" s="3"/>
      <c r="G60" s="3"/>
    </row>
    <row r="61" spans="1:7" x14ac:dyDescent="0.2">
      <c r="A61" s="3"/>
      <c r="B61" s="3"/>
      <c r="C61" s="1"/>
      <c r="D61" s="3"/>
      <c r="E61" s="3"/>
      <c r="F61" s="3"/>
      <c r="G61" s="3"/>
    </row>
    <row r="62" spans="1:7" x14ac:dyDescent="0.2">
      <c r="A62" s="3"/>
      <c r="B62" s="3"/>
      <c r="C62" s="1"/>
      <c r="D62" s="3"/>
      <c r="E62" s="3"/>
      <c r="F62" s="3"/>
      <c r="G62" s="3"/>
    </row>
    <row r="107" ht="13.5" customHeight="1" x14ac:dyDescent="0.2"/>
    <row r="109" ht="13.5" customHeight="1" x14ac:dyDescent="0.2"/>
    <row r="166" ht="18" customHeight="1" x14ac:dyDescent="0.2"/>
    <row r="171" ht="13.5" customHeight="1" x14ac:dyDescent="0.2"/>
    <row r="172" ht="12.75" customHeight="1" x14ac:dyDescent="0.2"/>
    <row r="178" ht="17.25" customHeight="1" x14ac:dyDescent="0.2"/>
    <row r="179" ht="12.75" customHeight="1" x14ac:dyDescent="0.2"/>
  </sheetData>
  <mergeCells count="11">
    <mergeCell ref="A4:A5"/>
    <mergeCell ref="C3:F3"/>
    <mergeCell ref="C5:F5"/>
    <mergeCell ref="E2:G2"/>
    <mergeCell ref="A1:G1"/>
    <mergeCell ref="C57:F57"/>
    <mergeCell ref="A6:A7"/>
    <mergeCell ref="C6:C7"/>
    <mergeCell ref="D6:D7"/>
    <mergeCell ref="E6:E7"/>
    <mergeCell ref="C53:G53"/>
  </mergeCells>
  <phoneticPr fontId="21" type="noConversion"/>
  <pageMargins left="0.59055118110236227" right="0.39370078740157483" top="0.17" bottom="0.17" header="0.51181102362204722" footer="0.17"/>
  <pageSetup paperSize="9" scale="69" firstPageNumber="0" fitToHeight="0" orientation="portrait" horizontalDpi="4294967293" verticalDpi="300" r:id="rId1"/>
  <headerFooter alignWithMargins="0">
    <oddFooter>&amp;C&amp;F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3</vt:i4>
      </vt:variant>
    </vt:vector>
  </HeadingPairs>
  <TitlesOfParts>
    <vt:vector size="4" baseType="lpstr">
      <vt:lpstr>ORÇAMENTO</vt:lpstr>
      <vt:lpstr>ORÇAMENTO!Area_de_impressao</vt:lpstr>
      <vt:lpstr>Excel_BuiltIn_Print_Titles_1_1</vt:lpstr>
      <vt:lpstr>ORÇAMENTO!Titulos_de_impressao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Sergio</cp:lastModifiedBy>
  <cp:lastPrinted>2012-06-06T14:32:18Z</cp:lastPrinted>
  <dcterms:created xsi:type="dcterms:W3CDTF">2009-07-23T10:21:41Z</dcterms:created>
  <dcterms:modified xsi:type="dcterms:W3CDTF">2012-06-06T16:36:23Z</dcterms:modified>
</cp:coreProperties>
</file>